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12581390-63C5-4FEA-8520-902CFA754A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ilog 1 - lokacije" sheetId="1" r:id="rId1"/>
  </sheets>
  <definedNames>
    <definedName name="_xlnm.Print_Area" localSheetId="0">'Prilog 1 - lokacije'!$A$1:$L$50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1" l="1"/>
  <c r="M24" i="1"/>
  <c r="N24" i="1" s="1"/>
  <c r="L18" i="1"/>
  <c r="M18" i="1"/>
  <c r="N18" i="1"/>
  <c r="M35" i="1"/>
  <c r="N35" i="1" s="1"/>
  <c r="L35" i="1"/>
  <c r="M34" i="1"/>
  <c r="N34" i="1" s="1"/>
  <c r="L34" i="1"/>
  <c r="M30" i="1"/>
  <c r="N30" i="1" s="1"/>
  <c r="L30" i="1"/>
  <c r="L9" i="1"/>
  <c r="M9" i="1"/>
  <c r="N9" i="1" s="1"/>
  <c r="M5" i="1"/>
  <c r="N5" i="1" s="1"/>
  <c r="L14" i="1"/>
  <c r="L15" i="1"/>
  <c r="L16" i="1"/>
  <c r="L17" i="1"/>
  <c r="L19" i="1"/>
  <c r="L20" i="1"/>
  <c r="L21" i="1"/>
  <c r="L22" i="1"/>
  <c r="L23" i="1"/>
  <c r="L25" i="1"/>
  <c r="L26" i="1"/>
  <c r="L27" i="1"/>
  <c r="L28" i="1"/>
  <c r="L29" i="1"/>
  <c r="L31" i="1"/>
  <c r="L32" i="1"/>
  <c r="L33" i="1"/>
  <c r="L36" i="1"/>
  <c r="L37" i="1"/>
  <c r="L38" i="1"/>
  <c r="L39" i="1"/>
  <c r="L40" i="1"/>
  <c r="L41" i="1"/>
  <c r="L42" i="1"/>
  <c r="L43" i="1"/>
  <c r="L44" i="1"/>
  <c r="L45" i="1"/>
  <c r="L5" i="1"/>
  <c r="L6" i="1"/>
  <c r="L7" i="1"/>
  <c r="L8" i="1"/>
  <c r="L10" i="1"/>
  <c r="L11" i="1"/>
  <c r="L12" i="1"/>
  <c r="L13" i="1"/>
  <c r="L4" i="1"/>
  <c r="M41" i="1"/>
  <c r="N41" i="1" s="1"/>
  <c r="M40" i="1"/>
  <c r="N40" i="1" s="1"/>
  <c r="M39" i="1"/>
  <c r="N39" i="1" s="1"/>
  <c r="M38" i="1"/>
  <c r="N38" i="1" s="1"/>
  <c r="M17" i="1"/>
  <c r="N17" i="1" s="1"/>
  <c r="M11" i="1"/>
  <c r="N11" i="1" s="1"/>
  <c r="M8" i="1"/>
  <c r="N8" i="1" s="1"/>
  <c r="M6" i="1"/>
  <c r="N6" i="1" s="1"/>
  <c r="M7" i="1"/>
  <c r="N7" i="1" s="1"/>
  <c r="M4" i="1"/>
  <c r="N4" i="1" s="1"/>
  <c r="M45" i="1" l="1"/>
  <c r="N45" i="1" s="1"/>
  <c r="M33" i="1"/>
  <c r="N33" i="1" s="1"/>
  <c r="M10" i="1" l="1"/>
  <c r="N10" i="1" s="1"/>
  <c r="M12" i="1"/>
  <c r="N12" i="1" s="1"/>
  <c r="M13" i="1"/>
  <c r="N13" i="1" s="1"/>
  <c r="M14" i="1"/>
  <c r="N14" i="1" s="1"/>
  <c r="M15" i="1"/>
  <c r="N15" i="1" s="1"/>
  <c r="M16" i="1"/>
  <c r="N16" i="1" s="1"/>
  <c r="M20" i="1"/>
  <c r="N20" i="1" s="1"/>
  <c r="M21" i="1"/>
  <c r="N21" i="1" s="1"/>
  <c r="M22" i="1"/>
  <c r="N22" i="1" s="1"/>
  <c r="M23" i="1"/>
  <c r="N23" i="1" s="1"/>
  <c r="M25" i="1"/>
  <c r="N25" i="1" s="1"/>
  <c r="M26" i="1"/>
  <c r="N26" i="1" s="1"/>
  <c r="M27" i="1"/>
  <c r="N27" i="1" s="1"/>
  <c r="M28" i="1"/>
  <c r="N28" i="1" s="1"/>
  <c r="M29" i="1"/>
  <c r="N29" i="1" s="1"/>
  <c r="M31" i="1"/>
  <c r="N31" i="1" s="1"/>
  <c r="M32" i="1"/>
  <c r="N32" i="1" s="1"/>
  <c r="M36" i="1"/>
  <c r="N36" i="1" s="1"/>
  <c r="M37" i="1"/>
  <c r="N37" i="1" s="1"/>
  <c r="M42" i="1"/>
  <c r="N42" i="1" s="1"/>
  <c r="M43" i="1"/>
  <c r="N43" i="1" s="1"/>
  <c r="M44" i="1"/>
  <c r="N44" i="1" s="1"/>
  <c r="M19" i="1" l="1"/>
  <c r="N19" i="1" s="1"/>
</calcChain>
</file>

<file path=xl/sharedStrings.xml><?xml version="1.0" encoding="utf-8"?>
<sst xmlns="http://schemas.openxmlformats.org/spreadsheetml/2006/main" count="345" uniqueCount="121">
  <si>
    <t>Naziv lokacije</t>
  </si>
  <si>
    <t>Djelatnost</t>
  </si>
  <si>
    <t>Sredstvo</t>
  </si>
  <si>
    <t>k.č.</t>
  </si>
  <si>
    <t>k.o.</t>
  </si>
  <si>
    <t>Zona</t>
  </si>
  <si>
    <t>PORAT - Plaža Uhlić</t>
  </si>
  <si>
    <t>Komercijalno-rekreacijski sadržaji</t>
  </si>
  <si>
    <t>Iznajmljivanje sredstava</t>
  </si>
  <si>
    <t>suncobrani / ležaljke</t>
  </si>
  <si>
    <t>montažni objekt do 12 m2</t>
  </si>
  <si>
    <t>Ugostiteljstvo i trgovina</t>
  </si>
  <si>
    <t>VANTAČIĆI - Plaža Valica</t>
  </si>
  <si>
    <t>VANTAČIĆI - Plaža Tunera</t>
  </si>
  <si>
    <t>MALINSKA - plaža Draga</t>
  </si>
  <si>
    <t>MALINSKA - plaža Portić</t>
  </si>
  <si>
    <t>MALINSKA - plaža Rupa</t>
  </si>
  <si>
    <t>MALINSKA - Plaža Vrtača</t>
  </si>
  <si>
    <t>MALINSKA - Plaža Cuklićevo</t>
  </si>
  <si>
    <t>MALINSKA - Plaža Rova/Trstika</t>
  </si>
  <si>
    <t>ambulantna prodaja</t>
  </si>
  <si>
    <t>aqua park i dr. morski sadržaji</t>
  </si>
  <si>
    <t xml:space="preserve">Ugostiteljstvo i trgovina </t>
  </si>
  <si>
    <t>Suncobrani/ležaljke</t>
  </si>
  <si>
    <t>Bogović</t>
  </si>
  <si>
    <t>pripadajuća terasa</t>
  </si>
  <si>
    <t>3358/1</t>
  </si>
  <si>
    <t>34/1</t>
  </si>
  <si>
    <t>34/2</t>
  </si>
  <si>
    <t>34/1, 34/2</t>
  </si>
  <si>
    <t>B</t>
  </si>
  <si>
    <t>A</t>
  </si>
  <si>
    <t>Rb.</t>
  </si>
  <si>
    <t>Godina</t>
  </si>
  <si>
    <t>1.1.</t>
  </si>
  <si>
    <t>1.4.</t>
  </si>
  <si>
    <t>2.1.</t>
  </si>
  <si>
    <t>3.1.</t>
  </si>
  <si>
    <t>3.2.</t>
  </si>
  <si>
    <t>3.3.</t>
  </si>
  <si>
    <t>3.4.</t>
  </si>
  <si>
    <t>4.1.</t>
  </si>
  <si>
    <t>MALINSKA - plaža Rova</t>
  </si>
  <si>
    <t>6.1.</t>
  </si>
  <si>
    <t>7.1.</t>
  </si>
  <si>
    <t>8.1.</t>
  </si>
  <si>
    <t>more/Maestral</t>
  </si>
  <si>
    <t>more / Portić</t>
  </si>
  <si>
    <t>9.5.</t>
  </si>
  <si>
    <t>9.3.</t>
  </si>
  <si>
    <t>9.4.</t>
  </si>
  <si>
    <t>10.1.</t>
  </si>
  <si>
    <t>pripadajuća terasa (Bonaca)</t>
  </si>
  <si>
    <t>pripadajuća terasa (Portić)</t>
  </si>
  <si>
    <t>1.6.</t>
  </si>
  <si>
    <t>330/4,16</t>
  </si>
  <si>
    <t>330/5,2</t>
  </si>
  <si>
    <t>Malinska-Dubašnica</t>
  </si>
  <si>
    <t>brodica na motorni pogon</t>
  </si>
  <si>
    <t>8219/1</t>
  </si>
  <si>
    <t>8212/2</t>
  </si>
  <si>
    <t>1.7.</t>
  </si>
  <si>
    <t>Količina max.</t>
  </si>
  <si>
    <t>PORAT-Plaža Uhlić</t>
  </si>
  <si>
    <t>1.2.</t>
  </si>
  <si>
    <t>zabavni sadržaji</t>
  </si>
  <si>
    <t>10.2.</t>
  </si>
  <si>
    <t>10.3.</t>
  </si>
  <si>
    <t>10.4.</t>
  </si>
  <si>
    <t>11.1.</t>
  </si>
  <si>
    <t>12.4.</t>
  </si>
  <si>
    <t>PORAT - Plaža Porat</t>
  </si>
  <si>
    <t>VANTAČIĆI- Plaža Punta</t>
  </si>
  <si>
    <t>8212/3</t>
  </si>
  <si>
    <t>330/2</t>
  </si>
  <si>
    <t>13.1</t>
  </si>
  <si>
    <t>MALINSKA - Maestral</t>
  </si>
  <si>
    <t>MALINSKA - Haludovo</t>
  </si>
  <si>
    <t>13.2.</t>
  </si>
  <si>
    <t>13.3.</t>
  </si>
  <si>
    <t>13.4.</t>
  </si>
  <si>
    <t>*284, 330/4, 3362</t>
  </si>
  <si>
    <t>*284,330/2,5,6,16,4,330/13,3362,3360,330/13</t>
  </si>
  <si>
    <t>1.3.*</t>
  </si>
  <si>
    <t>1.5.*</t>
  </si>
  <si>
    <t>Cijena kn</t>
  </si>
  <si>
    <t>Cijena EUR</t>
  </si>
  <si>
    <t>Iznos kn 2023</t>
  </si>
  <si>
    <t>Iznos EUR 2023</t>
  </si>
  <si>
    <t>GODIŠNJI PLAN UPRAVLJANJA POMORSKIM DOBROM OPĆINE MALINSKA - DUBAŠNICA ZA 2023. GODINU</t>
  </si>
  <si>
    <t>sandoline / pedaline i sl.</t>
  </si>
  <si>
    <t>Sandoline/pedaline i sl.</t>
  </si>
  <si>
    <t>Obračunska jedinica</t>
  </si>
  <si>
    <t>po komadu</t>
  </si>
  <si>
    <t>po m2</t>
  </si>
  <si>
    <t>paušal</t>
  </si>
  <si>
    <t>po metru dužnom</t>
  </si>
  <si>
    <t>34/2, 34/8</t>
  </si>
  <si>
    <t>5.1.**</t>
  </si>
  <si>
    <t>1.8.</t>
  </si>
  <si>
    <t>8219/1,3</t>
  </si>
  <si>
    <t>8219/4,5,6</t>
  </si>
  <si>
    <t>sandoline / pedaline i slicno</t>
  </si>
  <si>
    <t>SUP daska</t>
  </si>
  <si>
    <t>5.2.</t>
  </si>
  <si>
    <t>9.6.</t>
  </si>
  <si>
    <t>10.6.</t>
  </si>
  <si>
    <t>Sandoline/pedaline i slično</t>
  </si>
  <si>
    <t>9.1.*</t>
  </si>
  <si>
    <t>9.2.*</t>
  </si>
  <si>
    <t>12.1.*</t>
  </si>
  <si>
    <t>12.2.*</t>
  </si>
  <si>
    <t>12.3.*</t>
  </si>
  <si>
    <t>10.5.*</t>
  </si>
  <si>
    <t>4.2.</t>
  </si>
  <si>
    <t>VANTAČIĆI-Plaža Punta</t>
  </si>
  <si>
    <t>sandoline/pedaline i slično</t>
  </si>
  <si>
    <t>8.2.</t>
  </si>
  <si>
    <t>3242/2</t>
  </si>
  <si>
    <t>** (žuto) neaktivne mikrolokacije na kojima je u tijeku postupak provedbe izdavanja koncesije, te će se iste aktivirati u slučaju neizdavanja koncesije</t>
  </si>
  <si>
    <t xml:space="preserve">* (crveno) mikrolokacije su izdane  do 31.12.2023., te nisu predmet izdavanja koncesijskog odobrenja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</si>
</sst>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n&quot;_-;\-* #,##0.00\ &quot;kn&quot;_-;_-* &quot;-&quot;??\ &quot;kn&quot;_-;_-@_-"/>
    <numFmt numFmtId="164" formatCode="_-* #,##0.00\ _k_n_-;\-* #,##0.00\ _k_n_-;_-* &quot;-&quot;??\ _k_n_-;_-@_-"/>
    <numFmt numFmtId="165" formatCode="#,##0.00\ _k_n"/>
    <numFmt numFmtId="166" formatCode="_-* #,##0.00\ [$EUR]_-;\-* #,##0.00\ [$EUR]_-;_-* &quot;-&quot;??\ [$EUR]_-;_-@_-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8"/>
      <name val="Calibri"/>
      <family val="2"/>
      <scheme val="minor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5" fillId="5" borderId="15" applyNumberFormat="0" applyFont="0" applyAlignment="0" applyProtection="0"/>
    <xf numFmtId="0" fontId="15" fillId="6" borderId="0" applyNumberFormat="0" applyBorder="0" applyAlignment="0" applyProtection="0"/>
  </cellStyleXfs>
  <cellXfs count="181">
    <xf numFmtId="0" fontId="0" fillId="0" borderId="0" xfId="0"/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165" fontId="8" fillId="0" borderId="5" xfId="1" applyNumberFormat="1" applyFont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Border="1" applyAlignment="1">
      <alignment vertical="center" wrapText="1"/>
    </xf>
    <xf numFmtId="165" fontId="8" fillId="0" borderId="0" xfId="1" applyNumberFormat="1" applyFont="1" applyBorder="1" applyAlignment="1">
      <alignment vertical="center" wrapText="1"/>
    </xf>
    <xf numFmtId="0" fontId="12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66" fontId="3" fillId="2" borderId="1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167" fontId="8" fillId="0" borderId="0" xfId="1" applyNumberFormat="1" applyFont="1" applyBorder="1" applyAlignment="1">
      <alignment vertical="center" wrapText="1"/>
    </xf>
    <xf numFmtId="167" fontId="8" fillId="0" borderId="5" xfId="1" applyNumberFormat="1" applyFont="1" applyBorder="1" applyAlignment="1">
      <alignment vertical="center" wrapText="1"/>
    </xf>
    <xf numFmtId="164" fontId="8" fillId="0" borderId="0" xfId="1" applyNumberFormat="1" applyFont="1" applyBorder="1" applyAlignment="1">
      <alignment vertical="center" wrapText="1"/>
    </xf>
    <xf numFmtId="164" fontId="8" fillId="0" borderId="7" xfId="1" applyNumberFormat="1" applyFont="1" applyBorder="1" applyAlignment="1">
      <alignment vertical="center" wrapText="1"/>
    </xf>
    <xf numFmtId="164" fontId="8" fillId="0" borderId="5" xfId="1" applyNumberFormat="1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167" fontId="8" fillId="0" borderId="14" xfId="1" applyNumberFormat="1" applyFont="1" applyBorder="1" applyAlignment="1">
      <alignment vertical="center" wrapText="1"/>
    </xf>
    <xf numFmtId="164" fontId="8" fillId="0" borderId="14" xfId="1" applyNumberFormat="1" applyFont="1" applyBorder="1" applyAlignment="1">
      <alignment vertical="center" wrapText="1"/>
    </xf>
    <xf numFmtId="165" fontId="8" fillId="0" borderId="14" xfId="1" applyNumberFormat="1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167" fontId="12" fillId="0" borderId="7" xfId="1" applyNumberFormat="1" applyFont="1" applyBorder="1" applyAlignment="1">
      <alignment vertical="center" wrapText="1"/>
    </xf>
    <xf numFmtId="165" fontId="12" fillId="0" borderId="7" xfId="1" applyNumberFormat="1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167" fontId="12" fillId="0" borderId="0" xfId="1" applyNumberFormat="1" applyFont="1" applyBorder="1" applyAlignment="1">
      <alignment vertical="center" wrapText="1"/>
    </xf>
    <xf numFmtId="164" fontId="12" fillId="0" borderId="0" xfId="1" applyNumberFormat="1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165" fontId="12" fillId="0" borderId="0" xfId="1" applyNumberFormat="1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167" fontId="12" fillId="0" borderId="14" xfId="1" applyNumberFormat="1" applyFont="1" applyBorder="1" applyAlignment="1">
      <alignment vertical="center" wrapText="1"/>
    </xf>
    <xf numFmtId="164" fontId="12" fillId="0" borderId="14" xfId="1" applyNumberFormat="1" applyFont="1" applyBorder="1" applyAlignment="1">
      <alignment vertical="center" wrapText="1"/>
    </xf>
    <xf numFmtId="165" fontId="12" fillId="0" borderId="14" xfId="1" applyNumberFormat="1" applyFont="1" applyBorder="1" applyAlignment="1">
      <alignment vertical="center" wrapText="1"/>
    </xf>
    <xf numFmtId="164" fontId="12" fillId="0" borderId="7" xfId="1" applyNumberFormat="1" applyFont="1" applyBorder="1" applyAlignment="1">
      <alignment vertical="center" wrapText="1"/>
    </xf>
    <xf numFmtId="0" fontId="12" fillId="3" borderId="14" xfId="0" applyFont="1" applyFill="1" applyBorder="1" applyAlignment="1">
      <alignment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vertical="center" wrapText="1"/>
    </xf>
    <xf numFmtId="0" fontId="12" fillId="3" borderId="14" xfId="0" applyFont="1" applyFill="1" applyBorder="1" applyAlignment="1">
      <alignment horizontal="center" vertical="center" wrapText="1"/>
    </xf>
    <xf numFmtId="167" fontId="12" fillId="3" borderId="14" xfId="1" applyNumberFormat="1" applyFont="1" applyFill="1" applyBorder="1" applyAlignment="1">
      <alignment vertical="center" wrapText="1"/>
    </xf>
    <xf numFmtId="164" fontId="12" fillId="3" borderId="14" xfId="1" applyNumberFormat="1" applyFont="1" applyFill="1" applyBorder="1" applyAlignment="1">
      <alignment vertical="center" wrapText="1"/>
    </xf>
    <xf numFmtId="165" fontId="12" fillId="3" borderId="14" xfId="1" applyNumberFormat="1" applyFont="1" applyFill="1" applyBorder="1" applyAlignment="1">
      <alignment vertical="center" wrapText="1"/>
    </xf>
    <xf numFmtId="0" fontId="12" fillId="3" borderId="0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horizontal="center" vertical="center" wrapText="1"/>
    </xf>
    <xf numFmtId="167" fontId="12" fillId="3" borderId="0" xfId="1" applyNumberFormat="1" applyFont="1" applyFill="1" applyBorder="1" applyAlignment="1">
      <alignment vertical="center" wrapText="1"/>
    </xf>
    <xf numFmtId="164" fontId="12" fillId="3" borderId="0" xfId="1" applyNumberFormat="1" applyFont="1" applyFill="1" applyBorder="1" applyAlignment="1">
      <alignment vertical="center" wrapText="1"/>
    </xf>
    <xf numFmtId="165" fontId="12" fillId="3" borderId="0" xfId="1" applyNumberFormat="1" applyFont="1" applyFill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2" xfId="1" applyNumberFormat="1" applyFont="1" applyBorder="1" applyAlignment="1">
      <alignment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164" fontId="12" fillId="0" borderId="12" xfId="1" applyNumberFormat="1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167" fontId="12" fillId="0" borderId="5" xfId="1" applyNumberFormat="1" applyFont="1" applyBorder="1" applyAlignment="1">
      <alignment vertical="center" wrapText="1"/>
    </xf>
    <xf numFmtId="164" fontId="12" fillId="0" borderId="5" xfId="1" applyNumberFormat="1" applyFont="1" applyBorder="1" applyAlignment="1">
      <alignment vertical="center" wrapText="1"/>
    </xf>
    <xf numFmtId="165" fontId="12" fillId="0" borderId="5" xfId="1" applyNumberFormat="1" applyFont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12" fillId="0" borderId="0" xfId="1" applyNumberFormat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vertical="center" wrapText="1"/>
    </xf>
    <xf numFmtId="165" fontId="12" fillId="0" borderId="0" xfId="1" applyNumberFormat="1" applyFont="1" applyFill="1" applyBorder="1" applyAlignment="1">
      <alignment vertical="center" wrapText="1"/>
    </xf>
    <xf numFmtId="164" fontId="12" fillId="0" borderId="2" xfId="1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2" fillId="3" borderId="2" xfId="1" applyNumberFormat="1" applyFont="1" applyFill="1" applyBorder="1" applyAlignment="1">
      <alignment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164" fontId="12" fillId="0" borderId="6" xfId="1" applyNumberFormat="1" applyFont="1" applyBorder="1" applyAlignment="1">
      <alignment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horizontal="center" vertical="center" wrapText="1"/>
    </xf>
    <xf numFmtId="167" fontId="12" fillId="4" borderId="0" xfId="1" applyNumberFormat="1" applyFont="1" applyFill="1" applyBorder="1" applyAlignment="1">
      <alignment vertical="center" wrapText="1"/>
    </xf>
    <xf numFmtId="164" fontId="12" fillId="4" borderId="0" xfId="1" applyNumberFormat="1" applyFont="1" applyFill="1" applyBorder="1" applyAlignment="1">
      <alignment vertical="center" wrapText="1"/>
    </xf>
    <xf numFmtId="165" fontId="12" fillId="4" borderId="0" xfId="1" applyNumberFormat="1" applyFont="1" applyFill="1" applyBorder="1" applyAlignment="1">
      <alignment vertical="center" wrapText="1"/>
    </xf>
    <xf numFmtId="164" fontId="12" fillId="4" borderId="2" xfId="1" applyNumberFormat="1" applyFont="1" applyFill="1" applyBorder="1" applyAlignment="1">
      <alignment vertical="center" wrapText="1"/>
    </xf>
    <xf numFmtId="0" fontId="12" fillId="3" borderId="7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167" fontId="12" fillId="3" borderId="7" xfId="1" applyNumberFormat="1" applyFont="1" applyFill="1" applyBorder="1" applyAlignment="1">
      <alignment vertical="center" wrapText="1"/>
    </xf>
    <xf numFmtId="164" fontId="12" fillId="3" borderId="7" xfId="1" applyNumberFormat="1" applyFont="1" applyFill="1" applyBorder="1" applyAlignment="1">
      <alignment vertical="center" wrapText="1"/>
    </xf>
    <xf numFmtId="165" fontId="12" fillId="3" borderId="7" xfId="1" applyNumberFormat="1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horizontal="center" vertical="center" wrapText="1"/>
    </xf>
    <xf numFmtId="167" fontId="8" fillId="7" borderId="7" xfId="1" applyNumberFormat="1" applyFont="1" applyFill="1" applyBorder="1" applyAlignment="1">
      <alignment vertical="center" wrapText="1"/>
    </xf>
    <xf numFmtId="164" fontId="8" fillId="7" borderId="7" xfId="1" applyNumberFormat="1" applyFont="1" applyFill="1" applyBorder="1" applyAlignment="1">
      <alignment vertical="center" wrapText="1"/>
    </xf>
    <xf numFmtId="165" fontId="8" fillId="7" borderId="7" xfId="1" applyNumberFormat="1" applyFont="1" applyFill="1" applyBorder="1" applyAlignment="1">
      <alignment vertical="center" wrapText="1"/>
    </xf>
    <xf numFmtId="0" fontId="9" fillId="7" borderId="0" xfId="0" applyFont="1" applyFill="1" applyBorder="1" applyAlignment="1">
      <alignment vertical="center" wrapText="1"/>
    </xf>
    <xf numFmtId="0" fontId="9" fillId="7" borderId="0" xfId="0" applyFont="1" applyFill="1" applyAlignment="1">
      <alignment vertical="center" wrapText="1"/>
    </xf>
    <xf numFmtId="0" fontId="20" fillId="7" borderId="7" xfId="3" applyFont="1" applyFill="1" applyBorder="1" applyAlignment="1">
      <alignment vertical="center" wrapText="1"/>
    </xf>
    <xf numFmtId="0" fontId="20" fillId="7" borderId="7" xfId="3" applyFont="1" applyFill="1" applyBorder="1" applyAlignment="1">
      <alignment horizontal="center" vertical="center" wrapText="1"/>
    </xf>
    <xf numFmtId="164" fontId="8" fillId="0" borderId="2" xfId="1" applyNumberFormat="1" applyFont="1" applyBorder="1" applyAlignment="1">
      <alignment vertical="center" wrapText="1"/>
    </xf>
    <xf numFmtId="49" fontId="12" fillId="0" borderId="16" xfId="0" applyNumberFormat="1" applyFont="1" applyBorder="1" applyAlignment="1">
      <alignment horizontal="center" vertical="center" wrapText="1"/>
    </xf>
    <xf numFmtId="164" fontId="12" fillId="0" borderId="17" xfId="1" applyNumberFormat="1" applyFont="1" applyBorder="1" applyAlignment="1">
      <alignment vertical="center" wrapText="1"/>
    </xf>
    <xf numFmtId="49" fontId="12" fillId="3" borderId="16" xfId="0" applyNumberFormat="1" applyFont="1" applyFill="1" applyBorder="1" applyAlignment="1">
      <alignment horizontal="center" vertical="center" wrapText="1"/>
    </xf>
    <xf numFmtId="164" fontId="12" fillId="3" borderId="17" xfId="1" applyNumberFormat="1" applyFont="1" applyFill="1" applyBorder="1" applyAlignment="1">
      <alignment vertical="center" wrapText="1"/>
    </xf>
    <xf numFmtId="49" fontId="12" fillId="3" borderId="11" xfId="0" applyNumberFormat="1" applyFont="1" applyFill="1" applyBorder="1" applyAlignment="1">
      <alignment horizontal="center" vertical="center" wrapText="1"/>
    </xf>
    <xf numFmtId="164" fontId="12" fillId="3" borderId="12" xfId="1" applyNumberFormat="1" applyFont="1" applyFill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164" fontId="8" fillId="0" borderId="17" xfId="1" applyNumberFormat="1" applyFont="1" applyBorder="1" applyAlignment="1">
      <alignment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8" fillId="7" borderId="11" xfId="0" applyNumberFormat="1" applyFont="1" applyFill="1" applyBorder="1" applyAlignment="1">
      <alignment horizontal="center" vertical="center" wrapText="1"/>
    </xf>
    <xf numFmtId="164" fontId="8" fillId="7" borderId="12" xfId="1" applyNumberFormat="1" applyFont="1" applyFill="1" applyBorder="1" applyAlignment="1">
      <alignment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vertical="center" wrapText="1"/>
    </xf>
    <xf numFmtId="49" fontId="13" fillId="3" borderId="16" xfId="0" applyNumberFormat="1" applyFont="1" applyFill="1" applyBorder="1" applyAlignment="1">
      <alignment horizontal="center" vertical="center" wrapText="1"/>
    </xf>
    <xf numFmtId="164" fontId="8" fillId="0" borderId="12" xfId="1" applyNumberFormat="1" applyFont="1" applyBorder="1" applyAlignment="1">
      <alignment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167" fontId="12" fillId="0" borderId="3" xfId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vertical="center" wrapText="1"/>
    </xf>
    <xf numFmtId="165" fontId="12" fillId="0" borderId="3" xfId="1" applyNumberFormat="1" applyFont="1" applyBorder="1" applyAlignment="1">
      <alignment vertical="center" wrapText="1"/>
    </xf>
    <xf numFmtId="164" fontId="12" fillId="0" borderId="19" xfId="1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9" fillId="0" borderId="3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4">
    <cellStyle name="Bilješka" xfId="2" builtinId="10"/>
    <cellStyle name="Neutralno" xfId="3" builtinId="28"/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tabSelected="1" zoomScale="145" zoomScaleNormal="145" workbookViewId="0">
      <selection activeCell="B19" sqref="B19"/>
    </sheetView>
  </sheetViews>
  <sheetFormatPr defaultRowHeight="12.75" x14ac:dyDescent="0.25"/>
  <cols>
    <col min="1" max="1" width="4.85546875" style="3" customWidth="1"/>
    <col min="2" max="2" width="22.5703125" style="1" customWidth="1"/>
    <col min="3" max="3" width="8.5703125" style="6" customWidth="1"/>
    <col min="4" max="4" width="13.42578125" style="1" customWidth="1"/>
    <col min="5" max="5" width="24.140625" style="1" customWidth="1"/>
    <col min="6" max="6" width="20.28515625" style="1" customWidth="1"/>
    <col min="7" max="7" width="5.28515625" style="6" customWidth="1"/>
    <col min="8" max="8" width="9" style="6" customWidth="1"/>
    <col min="9" max="9" width="6.140625" style="7" customWidth="1"/>
    <col min="10" max="10" width="5.5703125" style="2" customWidth="1"/>
    <col min="11" max="11" width="9.28515625" style="2" customWidth="1"/>
    <col min="12" max="12" width="9.5703125" style="2" customWidth="1"/>
    <col min="13" max="13" width="11.85546875" style="1" customWidth="1"/>
    <col min="14" max="14" width="9.140625" style="1" customWidth="1"/>
    <col min="15" max="16384" width="9.140625" style="1"/>
  </cols>
  <sheetData>
    <row r="1" spans="1:15" s="9" customFormat="1" ht="1.5" customHeight="1" x14ac:dyDescent="0.25">
      <c r="A1" s="8"/>
      <c r="C1" s="10"/>
      <c r="G1" s="10"/>
      <c r="H1" s="10"/>
      <c r="I1" s="10"/>
      <c r="J1" s="11"/>
      <c r="K1" s="11"/>
      <c r="L1" s="11"/>
      <c r="M1" s="35"/>
      <c r="N1" s="35"/>
    </row>
    <row r="2" spans="1:15" s="4" customFormat="1" ht="21.75" customHeight="1" thickBot="1" x14ac:dyDescent="0.3">
      <c r="A2" s="177" t="s">
        <v>89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36"/>
      <c r="N2" s="36"/>
    </row>
    <row r="3" spans="1:15" s="5" customFormat="1" ht="19.5" customHeight="1" thickTop="1" x14ac:dyDescent="0.25">
      <c r="A3" s="21" t="s">
        <v>32</v>
      </c>
      <c r="B3" s="22" t="s">
        <v>0</v>
      </c>
      <c r="C3" s="22" t="s">
        <v>3</v>
      </c>
      <c r="D3" s="22" t="s">
        <v>4</v>
      </c>
      <c r="E3" s="22" t="s">
        <v>1</v>
      </c>
      <c r="F3" s="22" t="s">
        <v>2</v>
      </c>
      <c r="G3" s="133" t="s">
        <v>33</v>
      </c>
      <c r="H3" s="22" t="s">
        <v>92</v>
      </c>
      <c r="I3" s="22" t="s">
        <v>62</v>
      </c>
      <c r="J3" s="22" t="s">
        <v>5</v>
      </c>
      <c r="K3" s="22" t="s">
        <v>85</v>
      </c>
      <c r="L3" s="22" t="s">
        <v>86</v>
      </c>
      <c r="M3" s="22" t="s">
        <v>87</v>
      </c>
      <c r="N3" s="37" t="s">
        <v>88</v>
      </c>
      <c r="O3" s="38"/>
    </row>
    <row r="4" spans="1:15" s="5" customFormat="1" ht="12" customHeight="1" x14ac:dyDescent="0.2">
      <c r="A4" s="34" t="s">
        <v>34</v>
      </c>
      <c r="B4" s="27" t="s">
        <v>63</v>
      </c>
      <c r="C4" s="28">
        <v>8227</v>
      </c>
      <c r="D4" s="29" t="s">
        <v>57</v>
      </c>
      <c r="E4" s="25" t="s">
        <v>7</v>
      </c>
      <c r="F4" s="25" t="s">
        <v>9</v>
      </c>
      <c r="G4" s="30">
        <v>1</v>
      </c>
      <c r="H4" s="30" t="s">
        <v>93</v>
      </c>
      <c r="I4" s="30">
        <v>20</v>
      </c>
      <c r="J4" s="30" t="s">
        <v>30</v>
      </c>
      <c r="K4" s="42">
        <v>30</v>
      </c>
      <c r="L4" s="44">
        <f>K4/7.5345</f>
        <v>3.9816842524387814</v>
      </c>
      <c r="M4" s="26">
        <f>I4*K4</f>
        <v>600</v>
      </c>
      <c r="N4" s="143">
        <f>M4/7.5345</f>
        <v>79.633685048775632</v>
      </c>
      <c r="O4" s="38"/>
    </row>
    <row r="5" spans="1:15" s="5" customFormat="1" ht="12" customHeight="1" x14ac:dyDescent="0.2">
      <c r="A5" s="34" t="s">
        <v>64</v>
      </c>
      <c r="B5" s="27" t="s">
        <v>63</v>
      </c>
      <c r="C5" s="28">
        <v>8227</v>
      </c>
      <c r="D5" s="29" t="s">
        <v>57</v>
      </c>
      <c r="E5" s="25" t="s">
        <v>7</v>
      </c>
      <c r="F5" s="25" t="s">
        <v>65</v>
      </c>
      <c r="G5" s="30">
        <v>1</v>
      </c>
      <c r="H5" s="30" t="s">
        <v>93</v>
      </c>
      <c r="I5" s="30">
        <v>2</v>
      </c>
      <c r="J5" s="30" t="s">
        <v>30</v>
      </c>
      <c r="K5" s="42">
        <v>1000</v>
      </c>
      <c r="L5" s="44">
        <f t="shared" ref="L5:L45" si="0">K5/7.5345</f>
        <v>132.72280841462606</v>
      </c>
      <c r="M5" s="26">
        <f>I5*K5</f>
        <v>2000</v>
      </c>
      <c r="N5" s="143">
        <f t="shared" ref="N5:N45" si="1">M5/7.5345</f>
        <v>265.44561682925212</v>
      </c>
      <c r="O5" s="38"/>
    </row>
    <row r="6" spans="1:15" s="15" customFormat="1" ht="9" customHeight="1" x14ac:dyDescent="0.25">
      <c r="A6" s="111" t="s">
        <v>83</v>
      </c>
      <c r="B6" s="87" t="s">
        <v>6</v>
      </c>
      <c r="C6" s="88">
        <v>8227</v>
      </c>
      <c r="D6" s="89" t="s">
        <v>57</v>
      </c>
      <c r="E6" s="87" t="s">
        <v>11</v>
      </c>
      <c r="F6" s="87" t="s">
        <v>10</v>
      </c>
      <c r="G6" s="90">
        <v>1</v>
      </c>
      <c r="H6" s="112" t="s">
        <v>95</v>
      </c>
      <c r="I6" s="90">
        <v>1</v>
      </c>
      <c r="J6" s="90" t="s">
        <v>30</v>
      </c>
      <c r="K6" s="91">
        <v>12000</v>
      </c>
      <c r="L6" s="92">
        <f t="shared" si="0"/>
        <v>1592.6737009755125</v>
      </c>
      <c r="M6" s="93">
        <f t="shared" ref="M6:M45" si="2">I6*K6</f>
        <v>12000</v>
      </c>
      <c r="N6" s="113">
        <f t="shared" si="1"/>
        <v>1592.6737009755125</v>
      </c>
      <c r="O6" s="25"/>
    </row>
    <row r="7" spans="1:15" s="15" customFormat="1" ht="10.5" customHeight="1" x14ac:dyDescent="0.25">
      <c r="A7" s="94" t="s">
        <v>35</v>
      </c>
      <c r="B7" s="67" t="s">
        <v>6</v>
      </c>
      <c r="C7" s="72">
        <v>8227</v>
      </c>
      <c r="D7" s="68" t="s">
        <v>57</v>
      </c>
      <c r="E7" s="67" t="s">
        <v>7</v>
      </c>
      <c r="F7" s="67" t="s">
        <v>9</v>
      </c>
      <c r="G7" s="69">
        <v>1</v>
      </c>
      <c r="H7" s="69" t="s">
        <v>93</v>
      </c>
      <c r="I7" s="69">
        <v>30</v>
      </c>
      <c r="J7" s="69" t="s">
        <v>30</v>
      </c>
      <c r="K7" s="70">
        <v>30</v>
      </c>
      <c r="L7" s="71">
        <f t="shared" si="0"/>
        <v>3.9816842524387814</v>
      </c>
      <c r="M7" s="73">
        <f t="shared" si="2"/>
        <v>900</v>
      </c>
      <c r="N7" s="95">
        <f t="shared" si="1"/>
        <v>119.45052757316344</v>
      </c>
      <c r="O7" s="25"/>
    </row>
    <row r="8" spans="1:15" s="15" customFormat="1" ht="11.25" customHeight="1" x14ac:dyDescent="0.25">
      <c r="A8" s="111" t="s">
        <v>84</v>
      </c>
      <c r="B8" s="87" t="s">
        <v>6</v>
      </c>
      <c r="C8" s="88">
        <v>8227</v>
      </c>
      <c r="D8" s="89" t="s">
        <v>57</v>
      </c>
      <c r="E8" s="87" t="s">
        <v>11</v>
      </c>
      <c r="F8" s="87" t="s">
        <v>10</v>
      </c>
      <c r="G8" s="90">
        <v>1</v>
      </c>
      <c r="H8" s="90" t="s">
        <v>95</v>
      </c>
      <c r="I8" s="90">
        <v>1</v>
      </c>
      <c r="J8" s="90" t="s">
        <v>30</v>
      </c>
      <c r="K8" s="91">
        <v>12000</v>
      </c>
      <c r="L8" s="92">
        <f t="shared" si="0"/>
        <v>1592.6737009755125</v>
      </c>
      <c r="M8" s="93">
        <f t="shared" si="2"/>
        <v>12000</v>
      </c>
      <c r="N8" s="113">
        <f t="shared" si="1"/>
        <v>1592.6737009755125</v>
      </c>
      <c r="O8" s="25"/>
    </row>
    <row r="9" spans="1:15" s="15" customFormat="1" ht="11.25" customHeight="1" x14ac:dyDescent="0.25">
      <c r="A9" s="110" t="s">
        <v>54</v>
      </c>
      <c r="B9" s="102" t="s">
        <v>63</v>
      </c>
      <c r="C9" s="103">
        <v>8227</v>
      </c>
      <c r="D9" s="104" t="s">
        <v>57</v>
      </c>
      <c r="E9" s="102" t="s">
        <v>11</v>
      </c>
      <c r="F9" s="102" t="s">
        <v>25</v>
      </c>
      <c r="G9" s="105">
        <v>1</v>
      </c>
      <c r="H9" s="105" t="s">
        <v>94</v>
      </c>
      <c r="I9" s="105">
        <v>10</v>
      </c>
      <c r="J9" s="105" t="s">
        <v>30</v>
      </c>
      <c r="K9" s="106">
        <v>400</v>
      </c>
      <c r="L9" s="107">
        <f t="shared" si="0"/>
        <v>53.089123365850419</v>
      </c>
      <c r="M9" s="108">
        <f t="shared" si="2"/>
        <v>4000</v>
      </c>
      <c r="N9" s="109">
        <f t="shared" si="1"/>
        <v>530.89123365850423</v>
      </c>
      <c r="O9" s="25"/>
    </row>
    <row r="10" spans="1:15" s="15" customFormat="1" ht="11.25" customHeight="1" x14ac:dyDescent="0.25">
      <c r="A10" s="94" t="s">
        <v>61</v>
      </c>
      <c r="B10" s="67" t="s">
        <v>6</v>
      </c>
      <c r="C10" s="72">
        <v>8227</v>
      </c>
      <c r="D10" s="68" t="s">
        <v>57</v>
      </c>
      <c r="E10" s="67" t="s">
        <v>8</v>
      </c>
      <c r="F10" s="67" t="s">
        <v>102</v>
      </c>
      <c r="G10" s="69">
        <v>1</v>
      </c>
      <c r="H10" s="69" t="s">
        <v>93</v>
      </c>
      <c r="I10" s="69">
        <v>10</v>
      </c>
      <c r="J10" s="69" t="s">
        <v>30</v>
      </c>
      <c r="K10" s="70">
        <v>500</v>
      </c>
      <c r="L10" s="71">
        <f t="shared" si="0"/>
        <v>66.361404207313029</v>
      </c>
      <c r="M10" s="73">
        <f t="shared" si="2"/>
        <v>5000</v>
      </c>
      <c r="N10" s="95">
        <f t="shared" si="1"/>
        <v>663.61404207313024</v>
      </c>
      <c r="O10" s="25"/>
    </row>
    <row r="11" spans="1:15" s="15" customFormat="1" ht="11.25" customHeight="1" thickBot="1" x14ac:dyDescent="0.3">
      <c r="A11" s="96" t="s">
        <v>99</v>
      </c>
      <c r="B11" s="57" t="s">
        <v>71</v>
      </c>
      <c r="C11" s="58">
        <v>8227</v>
      </c>
      <c r="D11" s="59" t="s">
        <v>57</v>
      </c>
      <c r="E11" s="57" t="s">
        <v>7</v>
      </c>
      <c r="F11" s="57" t="s">
        <v>9</v>
      </c>
      <c r="G11" s="60">
        <v>1</v>
      </c>
      <c r="H11" s="60" t="s">
        <v>93</v>
      </c>
      <c r="I11" s="60">
        <v>30</v>
      </c>
      <c r="J11" s="60" t="s">
        <v>30</v>
      </c>
      <c r="K11" s="61">
        <v>30</v>
      </c>
      <c r="L11" s="79">
        <f t="shared" si="0"/>
        <v>3.9816842524387814</v>
      </c>
      <c r="M11" s="62">
        <f t="shared" si="2"/>
        <v>900</v>
      </c>
      <c r="N11" s="97">
        <f t="shared" si="1"/>
        <v>119.45052757316344</v>
      </c>
      <c r="O11" s="25"/>
    </row>
    <row r="12" spans="1:15" s="16" customFormat="1" ht="11.25" customHeight="1" thickBot="1" x14ac:dyDescent="0.3">
      <c r="A12" s="114" t="s">
        <v>36</v>
      </c>
      <c r="B12" s="47" t="s">
        <v>13</v>
      </c>
      <c r="C12" s="48" t="s">
        <v>101</v>
      </c>
      <c r="D12" s="49" t="s">
        <v>57</v>
      </c>
      <c r="E12" s="47" t="s">
        <v>7</v>
      </c>
      <c r="F12" s="47" t="s">
        <v>9</v>
      </c>
      <c r="G12" s="98">
        <v>1</v>
      </c>
      <c r="H12" s="98" t="s">
        <v>93</v>
      </c>
      <c r="I12" s="98">
        <v>100</v>
      </c>
      <c r="J12" s="98" t="s">
        <v>31</v>
      </c>
      <c r="K12" s="99">
        <v>40</v>
      </c>
      <c r="L12" s="100">
        <f t="shared" si="0"/>
        <v>5.3089123365850419</v>
      </c>
      <c r="M12" s="101">
        <f t="shared" si="2"/>
        <v>4000</v>
      </c>
      <c r="N12" s="115">
        <f t="shared" si="1"/>
        <v>530.89123365850423</v>
      </c>
      <c r="O12" s="39"/>
    </row>
    <row r="13" spans="1:15" s="14" customFormat="1" ht="12" customHeight="1" x14ac:dyDescent="0.25">
      <c r="A13" s="94" t="s">
        <v>37</v>
      </c>
      <c r="B13" s="67" t="s">
        <v>12</v>
      </c>
      <c r="C13" s="72" t="s">
        <v>100</v>
      </c>
      <c r="D13" s="68" t="s">
        <v>57</v>
      </c>
      <c r="E13" s="67" t="s">
        <v>7</v>
      </c>
      <c r="F13" s="67" t="s">
        <v>9</v>
      </c>
      <c r="G13" s="69">
        <v>1</v>
      </c>
      <c r="H13" s="69" t="s">
        <v>93</v>
      </c>
      <c r="I13" s="69">
        <v>30</v>
      </c>
      <c r="J13" s="69" t="s">
        <v>31</v>
      </c>
      <c r="K13" s="70">
        <v>40</v>
      </c>
      <c r="L13" s="71">
        <f t="shared" si="0"/>
        <v>5.3089123365850419</v>
      </c>
      <c r="M13" s="73">
        <f t="shared" si="2"/>
        <v>1200</v>
      </c>
      <c r="N13" s="95">
        <f t="shared" si="1"/>
        <v>159.26737009755126</v>
      </c>
      <c r="O13" s="31"/>
    </row>
    <row r="14" spans="1:15" s="14" customFormat="1" ht="11.25" customHeight="1" x14ac:dyDescent="0.25">
      <c r="A14" s="94" t="s">
        <v>38</v>
      </c>
      <c r="B14" s="67" t="s">
        <v>12</v>
      </c>
      <c r="C14" s="72" t="s">
        <v>59</v>
      </c>
      <c r="D14" s="68" t="s">
        <v>57</v>
      </c>
      <c r="E14" s="67" t="s">
        <v>8</v>
      </c>
      <c r="F14" s="67" t="s">
        <v>103</v>
      </c>
      <c r="G14" s="69">
        <v>1</v>
      </c>
      <c r="H14" s="69" t="s">
        <v>93</v>
      </c>
      <c r="I14" s="69">
        <v>10</v>
      </c>
      <c r="J14" s="69" t="s">
        <v>31</v>
      </c>
      <c r="K14" s="70">
        <v>500</v>
      </c>
      <c r="L14" s="71">
        <f t="shared" si="0"/>
        <v>66.361404207313029</v>
      </c>
      <c r="M14" s="73">
        <f t="shared" si="2"/>
        <v>5000</v>
      </c>
      <c r="N14" s="95">
        <f t="shared" si="1"/>
        <v>663.61404207313024</v>
      </c>
      <c r="O14" s="31"/>
    </row>
    <row r="15" spans="1:15" s="23" customFormat="1" ht="12" customHeight="1" x14ac:dyDescent="0.25">
      <c r="A15" s="94" t="s">
        <v>39</v>
      </c>
      <c r="B15" s="67" t="s">
        <v>12</v>
      </c>
      <c r="C15" s="72" t="s">
        <v>59</v>
      </c>
      <c r="D15" s="68" t="s">
        <v>57</v>
      </c>
      <c r="E15" s="67" t="s">
        <v>11</v>
      </c>
      <c r="F15" s="67" t="s">
        <v>10</v>
      </c>
      <c r="G15" s="69">
        <v>1</v>
      </c>
      <c r="H15" s="69" t="s">
        <v>95</v>
      </c>
      <c r="I15" s="69">
        <v>1</v>
      </c>
      <c r="J15" s="69" t="s">
        <v>31</v>
      </c>
      <c r="K15" s="70">
        <v>15000</v>
      </c>
      <c r="L15" s="71">
        <f t="shared" si="0"/>
        <v>1990.8421262193906</v>
      </c>
      <c r="M15" s="73">
        <f t="shared" si="2"/>
        <v>15000</v>
      </c>
      <c r="N15" s="95">
        <f t="shared" si="1"/>
        <v>1990.8421262193906</v>
      </c>
      <c r="O15" s="40"/>
    </row>
    <row r="16" spans="1:15" s="24" customFormat="1" ht="12" customHeight="1" thickBot="1" x14ac:dyDescent="0.3">
      <c r="A16" s="94" t="s">
        <v>40</v>
      </c>
      <c r="B16" s="67" t="s">
        <v>12</v>
      </c>
      <c r="C16" s="72" t="s">
        <v>59</v>
      </c>
      <c r="D16" s="68" t="s">
        <v>57</v>
      </c>
      <c r="E16" s="67" t="s">
        <v>11</v>
      </c>
      <c r="F16" s="67" t="s">
        <v>25</v>
      </c>
      <c r="G16" s="69">
        <v>1</v>
      </c>
      <c r="H16" s="69" t="s">
        <v>94</v>
      </c>
      <c r="I16" s="69">
        <v>16</v>
      </c>
      <c r="J16" s="69" t="s">
        <v>31</v>
      </c>
      <c r="K16" s="70">
        <v>500</v>
      </c>
      <c r="L16" s="71">
        <f t="shared" si="0"/>
        <v>66.361404207313029</v>
      </c>
      <c r="M16" s="73">
        <f t="shared" si="2"/>
        <v>8000</v>
      </c>
      <c r="N16" s="95">
        <f t="shared" si="1"/>
        <v>1061.7824673170085</v>
      </c>
      <c r="O16" s="32"/>
    </row>
    <row r="17" spans="1:15" s="15" customFormat="1" ht="10.5" customHeight="1" x14ac:dyDescent="0.25">
      <c r="A17" s="144" t="s">
        <v>41</v>
      </c>
      <c r="B17" s="74" t="s">
        <v>72</v>
      </c>
      <c r="C17" s="66" t="s">
        <v>59</v>
      </c>
      <c r="D17" s="65" t="s">
        <v>57</v>
      </c>
      <c r="E17" s="74" t="s">
        <v>22</v>
      </c>
      <c r="F17" s="74" t="s">
        <v>10</v>
      </c>
      <c r="G17" s="75">
        <v>1</v>
      </c>
      <c r="H17" s="75" t="s">
        <v>95</v>
      </c>
      <c r="I17" s="75">
        <v>1</v>
      </c>
      <c r="J17" s="75" t="s">
        <v>31</v>
      </c>
      <c r="K17" s="76">
        <v>15000</v>
      </c>
      <c r="L17" s="77">
        <f t="shared" si="0"/>
        <v>1990.8421262193906</v>
      </c>
      <c r="M17" s="78">
        <f t="shared" si="2"/>
        <v>15000</v>
      </c>
      <c r="N17" s="145">
        <f t="shared" si="1"/>
        <v>1990.8421262193906</v>
      </c>
      <c r="O17" s="25"/>
    </row>
    <row r="18" spans="1:15" s="15" customFormat="1" ht="12" customHeight="1" thickBot="1" x14ac:dyDescent="0.3">
      <c r="A18" s="96" t="s">
        <v>114</v>
      </c>
      <c r="B18" s="57" t="s">
        <v>115</v>
      </c>
      <c r="C18" s="58" t="s">
        <v>59</v>
      </c>
      <c r="D18" s="59" t="s">
        <v>57</v>
      </c>
      <c r="E18" s="57" t="s">
        <v>8</v>
      </c>
      <c r="F18" s="57" t="s">
        <v>116</v>
      </c>
      <c r="G18" s="60">
        <v>1</v>
      </c>
      <c r="H18" s="60" t="s">
        <v>93</v>
      </c>
      <c r="I18" s="60">
        <v>8</v>
      </c>
      <c r="J18" s="60" t="s">
        <v>31</v>
      </c>
      <c r="K18" s="61">
        <v>500</v>
      </c>
      <c r="L18" s="79">
        <f t="shared" si="0"/>
        <v>66.361404207313029</v>
      </c>
      <c r="M18" s="62">
        <f t="shared" si="2"/>
        <v>4000</v>
      </c>
      <c r="N18" s="97">
        <f t="shared" si="1"/>
        <v>530.89123365850423</v>
      </c>
      <c r="O18" s="25"/>
    </row>
    <row r="19" spans="1:15" s="15" customFormat="1" ht="14.25" customHeight="1" x14ac:dyDescent="0.25">
      <c r="A19" s="116" t="s">
        <v>98</v>
      </c>
      <c r="B19" s="117" t="s">
        <v>19</v>
      </c>
      <c r="C19" s="118" t="s">
        <v>60</v>
      </c>
      <c r="D19" s="119" t="s">
        <v>57</v>
      </c>
      <c r="E19" s="117" t="s">
        <v>7</v>
      </c>
      <c r="F19" s="117" t="s">
        <v>23</v>
      </c>
      <c r="G19" s="120">
        <v>1</v>
      </c>
      <c r="H19" s="120" t="s">
        <v>93</v>
      </c>
      <c r="I19" s="120">
        <v>100</v>
      </c>
      <c r="J19" s="120" t="s">
        <v>31</v>
      </c>
      <c r="K19" s="121">
        <v>40</v>
      </c>
      <c r="L19" s="122">
        <f t="shared" si="0"/>
        <v>5.3089123365850419</v>
      </c>
      <c r="M19" s="123">
        <f t="shared" si="2"/>
        <v>4000</v>
      </c>
      <c r="N19" s="124">
        <f t="shared" si="1"/>
        <v>530.89123365850423</v>
      </c>
      <c r="O19" s="25"/>
    </row>
    <row r="20" spans="1:15" s="13" customFormat="1" ht="11.25" customHeight="1" thickBot="1" x14ac:dyDescent="0.3">
      <c r="A20" s="94" t="s">
        <v>104</v>
      </c>
      <c r="B20" s="67" t="s">
        <v>19</v>
      </c>
      <c r="C20" s="72" t="s">
        <v>60</v>
      </c>
      <c r="D20" s="68" t="s">
        <v>57</v>
      </c>
      <c r="E20" s="67" t="s">
        <v>8</v>
      </c>
      <c r="F20" s="67" t="s">
        <v>103</v>
      </c>
      <c r="G20" s="69">
        <v>1</v>
      </c>
      <c r="H20" s="69" t="s">
        <v>93</v>
      </c>
      <c r="I20" s="69">
        <v>10</v>
      </c>
      <c r="J20" s="69" t="s">
        <v>31</v>
      </c>
      <c r="K20" s="70">
        <v>500</v>
      </c>
      <c r="L20" s="71">
        <f t="shared" si="0"/>
        <v>66.361404207313029</v>
      </c>
      <c r="M20" s="73">
        <f t="shared" si="2"/>
        <v>5000</v>
      </c>
      <c r="N20" s="95">
        <f t="shared" si="1"/>
        <v>663.61404207313024</v>
      </c>
      <c r="O20" s="33"/>
    </row>
    <row r="21" spans="1:15" s="15" customFormat="1" ht="13.5" customHeight="1" thickBot="1" x14ac:dyDescent="0.3">
      <c r="A21" s="114" t="s">
        <v>43</v>
      </c>
      <c r="B21" s="47" t="s">
        <v>42</v>
      </c>
      <c r="C21" s="48" t="s">
        <v>60</v>
      </c>
      <c r="D21" s="49" t="s">
        <v>57</v>
      </c>
      <c r="E21" s="47" t="s">
        <v>8</v>
      </c>
      <c r="F21" s="47" t="s">
        <v>91</v>
      </c>
      <c r="G21" s="98">
        <v>1</v>
      </c>
      <c r="H21" s="98" t="s">
        <v>93</v>
      </c>
      <c r="I21" s="98">
        <v>14</v>
      </c>
      <c r="J21" s="98" t="s">
        <v>31</v>
      </c>
      <c r="K21" s="99">
        <v>500</v>
      </c>
      <c r="L21" s="100">
        <f t="shared" si="0"/>
        <v>66.361404207313029</v>
      </c>
      <c r="M21" s="101">
        <f t="shared" si="2"/>
        <v>7000</v>
      </c>
      <c r="N21" s="115">
        <f t="shared" si="1"/>
        <v>929.05965890238235</v>
      </c>
      <c r="O21" s="25"/>
    </row>
    <row r="22" spans="1:15" s="15" customFormat="1" ht="12" customHeight="1" thickBot="1" x14ac:dyDescent="0.3">
      <c r="A22" s="144" t="s">
        <v>44</v>
      </c>
      <c r="B22" s="74" t="s">
        <v>18</v>
      </c>
      <c r="C22" s="66" t="s">
        <v>73</v>
      </c>
      <c r="D22" s="65" t="s">
        <v>57</v>
      </c>
      <c r="E22" s="74" t="s">
        <v>7</v>
      </c>
      <c r="F22" s="74" t="s">
        <v>9</v>
      </c>
      <c r="G22" s="75">
        <v>1</v>
      </c>
      <c r="H22" s="75" t="s">
        <v>93</v>
      </c>
      <c r="I22" s="75">
        <v>30</v>
      </c>
      <c r="J22" s="75" t="s">
        <v>31</v>
      </c>
      <c r="K22" s="76">
        <v>40</v>
      </c>
      <c r="L22" s="77">
        <f t="shared" si="0"/>
        <v>5.3089123365850419</v>
      </c>
      <c r="M22" s="78">
        <f t="shared" si="2"/>
        <v>1200</v>
      </c>
      <c r="N22" s="145">
        <f t="shared" si="1"/>
        <v>159.26737009755126</v>
      </c>
      <c r="O22" s="25"/>
    </row>
    <row r="23" spans="1:15" s="15" customFormat="1" ht="13.5" customHeight="1" x14ac:dyDescent="0.25">
      <c r="A23" s="144" t="s">
        <v>45</v>
      </c>
      <c r="B23" s="74" t="s">
        <v>17</v>
      </c>
      <c r="C23" s="66" t="s">
        <v>73</v>
      </c>
      <c r="D23" s="65" t="s">
        <v>57</v>
      </c>
      <c r="E23" s="74" t="s">
        <v>7</v>
      </c>
      <c r="F23" s="74" t="s">
        <v>9</v>
      </c>
      <c r="G23" s="75">
        <v>1</v>
      </c>
      <c r="H23" s="75" t="s">
        <v>93</v>
      </c>
      <c r="I23" s="75">
        <v>30</v>
      </c>
      <c r="J23" s="75" t="s">
        <v>31</v>
      </c>
      <c r="K23" s="76">
        <v>40</v>
      </c>
      <c r="L23" s="77">
        <f t="shared" si="0"/>
        <v>5.3089123365850419</v>
      </c>
      <c r="M23" s="78">
        <f t="shared" si="2"/>
        <v>1200</v>
      </c>
      <c r="N23" s="145">
        <f t="shared" si="1"/>
        <v>159.26737009755126</v>
      </c>
      <c r="O23" s="25"/>
    </row>
    <row r="24" spans="1:15" s="15" customFormat="1" ht="13.5" customHeight="1" thickBot="1" x14ac:dyDescent="0.3">
      <c r="A24" s="96" t="s">
        <v>117</v>
      </c>
      <c r="B24" s="57" t="s">
        <v>17</v>
      </c>
      <c r="C24" s="58" t="s">
        <v>73</v>
      </c>
      <c r="D24" s="59" t="s">
        <v>57</v>
      </c>
      <c r="E24" s="57" t="s">
        <v>8</v>
      </c>
      <c r="F24" s="57" t="s">
        <v>103</v>
      </c>
      <c r="G24" s="60">
        <v>1</v>
      </c>
      <c r="H24" s="60" t="s">
        <v>93</v>
      </c>
      <c r="I24" s="60">
        <v>5</v>
      </c>
      <c r="J24" s="60" t="s">
        <v>31</v>
      </c>
      <c r="K24" s="61">
        <v>500</v>
      </c>
      <c r="L24" s="79">
        <f t="shared" si="0"/>
        <v>66.361404207313029</v>
      </c>
      <c r="M24" s="62">
        <f t="shared" si="2"/>
        <v>2500</v>
      </c>
      <c r="N24" s="97">
        <f t="shared" si="1"/>
        <v>331.80702103656512</v>
      </c>
      <c r="O24" s="25"/>
    </row>
    <row r="25" spans="1:15" s="15" customFormat="1" ht="14.1" customHeight="1" x14ac:dyDescent="0.25">
      <c r="A25" s="146" t="s">
        <v>108</v>
      </c>
      <c r="B25" s="80" t="s">
        <v>14</v>
      </c>
      <c r="C25" s="81" t="s">
        <v>73</v>
      </c>
      <c r="D25" s="82" t="s">
        <v>57</v>
      </c>
      <c r="E25" s="80" t="s">
        <v>11</v>
      </c>
      <c r="F25" s="80" t="s">
        <v>10</v>
      </c>
      <c r="G25" s="83">
        <v>1</v>
      </c>
      <c r="H25" s="83" t="s">
        <v>95</v>
      </c>
      <c r="I25" s="83">
        <v>1</v>
      </c>
      <c r="J25" s="83" t="s">
        <v>31</v>
      </c>
      <c r="K25" s="84">
        <v>15000</v>
      </c>
      <c r="L25" s="85">
        <f t="shared" si="0"/>
        <v>1990.8421262193906</v>
      </c>
      <c r="M25" s="86">
        <f t="shared" si="2"/>
        <v>15000</v>
      </c>
      <c r="N25" s="147">
        <f t="shared" si="1"/>
        <v>1990.8421262193906</v>
      </c>
      <c r="O25" s="25"/>
    </row>
    <row r="26" spans="1:15" s="15" customFormat="1" ht="14.1" customHeight="1" thickBot="1" x14ac:dyDescent="0.3">
      <c r="A26" s="148" t="s">
        <v>109</v>
      </c>
      <c r="B26" s="125" t="s">
        <v>14</v>
      </c>
      <c r="C26" s="126" t="s">
        <v>73</v>
      </c>
      <c r="D26" s="127" t="s">
        <v>57</v>
      </c>
      <c r="E26" s="125" t="s">
        <v>11</v>
      </c>
      <c r="F26" s="125" t="s">
        <v>25</v>
      </c>
      <c r="G26" s="128">
        <v>1</v>
      </c>
      <c r="H26" s="128" t="s">
        <v>94</v>
      </c>
      <c r="I26" s="128">
        <v>50</v>
      </c>
      <c r="J26" s="128" t="s">
        <v>31</v>
      </c>
      <c r="K26" s="129">
        <v>500</v>
      </c>
      <c r="L26" s="130">
        <f t="shared" si="0"/>
        <v>66.361404207313029</v>
      </c>
      <c r="M26" s="131">
        <f t="shared" si="2"/>
        <v>25000</v>
      </c>
      <c r="N26" s="149">
        <f t="shared" si="1"/>
        <v>3318.0702103656513</v>
      </c>
      <c r="O26" s="25"/>
    </row>
    <row r="27" spans="1:15" s="15" customFormat="1" ht="18" customHeight="1" x14ac:dyDescent="0.25">
      <c r="A27" s="150" t="s">
        <v>49</v>
      </c>
      <c r="B27" s="50" t="s">
        <v>14</v>
      </c>
      <c r="C27" s="173" t="s">
        <v>97</v>
      </c>
      <c r="D27" s="25" t="s">
        <v>24</v>
      </c>
      <c r="E27" s="50" t="s">
        <v>11</v>
      </c>
      <c r="F27" s="50" t="s">
        <v>52</v>
      </c>
      <c r="G27" s="53">
        <v>1</v>
      </c>
      <c r="H27" s="53" t="s">
        <v>94</v>
      </c>
      <c r="I27" s="53">
        <v>50</v>
      </c>
      <c r="J27" s="53" t="s">
        <v>31</v>
      </c>
      <c r="K27" s="54">
        <v>500</v>
      </c>
      <c r="L27" s="55">
        <f t="shared" si="0"/>
        <v>66.361404207313029</v>
      </c>
      <c r="M27" s="56">
        <f t="shared" si="2"/>
        <v>25000</v>
      </c>
      <c r="N27" s="151">
        <f t="shared" si="1"/>
        <v>3318.0702103656513</v>
      </c>
      <c r="O27" s="25"/>
    </row>
    <row r="28" spans="1:15" s="15" customFormat="1" ht="16.5" customHeight="1" x14ac:dyDescent="0.25">
      <c r="A28" s="34" t="s">
        <v>50</v>
      </c>
      <c r="B28" s="67" t="s">
        <v>14</v>
      </c>
      <c r="C28" s="174" t="s">
        <v>97</v>
      </c>
      <c r="D28" s="68" t="s">
        <v>24</v>
      </c>
      <c r="E28" s="67" t="s">
        <v>11</v>
      </c>
      <c r="F28" s="67" t="s">
        <v>20</v>
      </c>
      <c r="G28" s="69">
        <v>1</v>
      </c>
      <c r="H28" s="69" t="s">
        <v>95</v>
      </c>
      <c r="I28" s="69">
        <v>2</v>
      </c>
      <c r="J28" s="69" t="s">
        <v>31</v>
      </c>
      <c r="K28" s="70">
        <v>6000</v>
      </c>
      <c r="L28" s="71">
        <f t="shared" si="0"/>
        <v>796.33685048775624</v>
      </c>
      <c r="M28" s="26">
        <f t="shared" si="2"/>
        <v>12000</v>
      </c>
      <c r="N28" s="143">
        <f t="shared" si="1"/>
        <v>1592.6737009755125</v>
      </c>
      <c r="O28" s="25"/>
    </row>
    <row r="29" spans="1:15" s="15" customFormat="1" ht="14.1" customHeight="1" x14ac:dyDescent="0.25">
      <c r="A29" s="34" t="s">
        <v>48</v>
      </c>
      <c r="B29" s="25" t="s">
        <v>14</v>
      </c>
      <c r="C29" s="64" t="s">
        <v>73</v>
      </c>
      <c r="D29" s="29" t="s">
        <v>57</v>
      </c>
      <c r="E29" s="25" t="s">
        <v>8</v>
      </c>
      <c r="F29" s="25" t="s">
        <v>103</v>
      </c>
      <c r="G29" s="30">
        <v>1</v>
      </c>
      <c r="H29" s="30" t="s">
        <v>93</v>
      </c>
      <c r="I29" s="30">
        <v>10</v>
      </c>
      <c r="J29" s="30" t="s">
        <v>31</v>
      </c>
      <c r="K29" s="42">
        <v>500</v>
      </c>
      <c r="L29" s="44">
        <f t="shared" si="0"/>
        <v>66.361404207313029</v>
      </c>
      <c r="M29" s="26">
        <f t="shared" si="2"/>
        <v>5000</v>
      </c>
      <c r="N29" s="143">
        <f t="shared" si="1"/>
        <v>663.61404207313024</v>
      </c>
      <c r="O29" s="25"/>
    </row>
    <row r="30" spans="1:15" s="15" customFormat="1" ht="14.1" customHeight="1" thickBot="1" x14ac:dyDescent="0.3">
      <c r="A30" s="34" t="s">
        <v>105</v>
      </c>
      <c r="B30" s="57" t="s">
        <v>14</v>
      </c>
      <c r="C30" s="175" t="s">
        <v>97</v>
      </c>
      <c r="D30" s="176" t="s">
        <v>24</v>
      </c>
      <c r="E30" s="25" t="s">
        <v>7</v>
      </c>
      <c r="F30" s="25" t="s">
        <v>9</v>
      </c>
      <c r="G30" s="30">
        <v>1</v>
      </c>
      <c r="H30" s="30" t="s">
        <v>93</v>
      </c>
      <c r="I30" s="30">
        <v>40</v>
      </c>
      <c r="J30" s="30" t="s">
        <v>31</v>
      </c>
      <c r="K30" s="42">
        <v>40</v>
      </c>
      <c r="L30" s="44">
        <f t="shared" si="0"/>
        <v>5.3089123365850419</v>
      </c>
      <c r="M30" s="26">
        <f t="shared" si="2"/>
        <v>1600</v>
      </c>
      <c r="N30" s="143">
        <f t="shared" si="1"/>
        <v>212.35649346340168</v>
      </c>
      <c r="O30" s="25"/>
    </row>
    <row r="31" spans="1:15" s="15" customFormat="1" ht="14.1" customHeight="1" x14ac:dyDescent="0.25">
      <c r="A31" s="144" t="s">
        <v>51</v>
      </c>
      <c r="B31" s="67" t="s">
        <v>15</v>
      </c>
      <c r="C31" s="72" t="s">
        <v>27</v>
      </c>
      <c r="D31" s="68" t="s">
        <v>24</v>
      </c>
      <c r="E31" s="74" t="s">
        <v>11</v>
      </c>
      <c r="F31" s="74" t="s">
        <v>53</v>
      </c>
      <c r="G31" s="75">
        <v>1</v>
      </c>
      <c r="H31" s="75" t="s">
        <v>94</v>
      </c>
      <c r="I31" s="75">
        <v>40</v>
      </c>
      <c r="J31" s="75" t="s">
        <v>31</v>
      </c>
      <c r="K31" s="76">
        <v>500</v>
      </c>
      <c r="L31" s="77">
        <f t="shared" si="0"/>
        <v>66.361404207313029</v>
      </c>
      <c r="M31" s="78">
        <f t="shared" si="2"/>
        <v>20000</v>
      </c>
      <c r="N31" s="145">
        <f t="shared" si="1"/>
        <v>2654.4561682925209</v>
      </c>
      <c r="O31" s="25"/>
    </row>
    <row r="32" spans="1:15" s="13" customFormat="1" ht="12.75" customHeight="1" x14ac:dyDescent="0.25">
      <c r="A32" s="34" t="s">
        <v>66</v>
      </c>
      <c r="B32" s="25" t="s">
        <v>15</v>
      </c>
      <c r="C32" s="28" t="s">
        <v>29</v>
      </c>
      <c r="D32" s="29" t="s">
        <v>24</v>
      </c>
      <c r="E32" s="25" t="s">
        <v>8</v>
      </c>
      <c r="F32" s="25" t="s">
        <v>90</v>
      </c>
      <c r="G32" s="30">
        <v>1</v>
      </c>
      <c r="H32" s="30" t="s">
        <v>93</v>
      </c>
      <c r="I32" s="30">
        <v>13</v>
      </c>
      <c r="J32" s="30" t="s">
        <v>31</v>
      </c>
      <c r="K32" s="42">
        <v>500</v>
      </c>
      <c r="L32" s="44">
        <f t="shared" si="0"/>
        <v>66.361404207313029</v>
      </c>
      <c r="M32" s="26">
        <f t="shared" si="2"/>
        <v>6500</v>
      </c>
      <c r="N32" s="143">
        <f t="shared" si="1"/>
        <v>862.69825469506929</v>
      </c>
      <c r="O32" s="33"/>
    </row>
    <row r="33" spans="1:16" s="13" customFormat="1" ht="19.5" customHeight="1" x14ac:dyDescent="0.25">
      <c r="A33" s="34" t="s">
        <v>67</v>
      </c>
      <c r="B33" s="25" t="s">
        <v>15</v>
      </c>
      <c r="C33" s="28" t="s">
        <v>29</v>
      </c>
      <c r="D33" s="29" t="s">
        <v>24</v>
      </c>
      <c r="E33" s="25" t="s">
        <v>8</v>
      </c>
      <c r="F33" s="25" t="s">
        <v>58</v>
      </c>
      <c r="G33" s="30">
        <v>1</v>
      </c>
      <c r="H33" s="28" t="s">
        <v>96</v>
      </c>
      <c r="I33" s="30">
        <v>10</v>
      </c>
      <c r="J33" s="30" t="s">
        <v>31</v>
      </c>
      <c r="K33" s="42">
        <v>350</v>
      </c>
      <c r="L33" s="44">
        <f t="shared" si="0"/>
        <v>46.452982945119118</v>
      </c>
      <c r="M33" s="26">
        <f t="shared" si="2"/>
        <v>3500</v>
      </c>
      <c r="N33" s="143">
        <f t="shared" si="1"/>
        <v>464.52982945119118</v>
      </c>
      <c r="O33" s="33"/>
    </row>
    <row r="34" spans="1:16" s="13" customFormat="1" ht="13.5" customHeight="1" x14ac:dyDescent="0.25">
      <c r="A34" s="94" t="s">
        <v>68</v>
      </c>
      <c r="B34" s="67" t="s">
        <v>15</v>
      </c>
      <c r="C34" s="72" t="s">
        <v>47</v>
      </c>
      <c r="D34" s="68" t="s">
        <v>24</v>
      </c>
      <c r="E34" s="67" t="s">
        <v>7</v>
      </c>
      <c r="F34" s="68" t="s">
        <v>21</v>
      </c>
      <c r="G34" s="69">
        <v>1</v>
      </c>
      <c r="H34" s="69" t="s">
        <v>95</v>
      </c>
      <c r="I34" s="69">
        <v>1</v>
      </c>
      <c r="J34" s="69" t="s">
        <v>31</v>
      </c>
      <c r="K34" s="70">
        <v>8000</v>
      </c>
      <c r="L34" s="71">
        <f t="shared" ref="L34:L35" si="3">K34/7.5345</f>
        <v>1061.7824673170085</v>
      </c>
      <c r="M34" s="73">
        <f t="shared" ref="M34:M35" si="4">I34*K34</f>
        <v>8000</v>
      </c>
      <c r="N34" s="95">
        <f t="shared" ref="N34:N35" si="5">M34/7.5345</f>
        <v>1061.7824673170085</v>
      </c>
      <c r="O34" s="33"/>
    </row>
    <row r="35" spans="1:16" s="13" customFormat="1" ht="13.5" customHeight="1" x14ac:dyDescent="0.25">
      <c r="A35" s="152" t="s">
        <v>113</v>
      </c>
      <c r="B35" s="87" t="s">
        <v>15</v>
      </c>
      <c r="C35" s="88" t="s">
        <v>28</v>
      </c>
      <c r="D35" s="89" t="s">
        <v>24</v>
      </c>
      <c r="E35" s="87" t="s">
        <v>11</v>
      </c>
      <c r="F35" s="87" t="s">
        <v>10</v>
      </c>
      <c r="G35" s="90">
        <v>1</v>
      </c>
      <c r="H35" s="90" t="s">
        <v>95</v>
      </c>
      <c r="I35" s="90">
        <v>1</v>
      </c>
      <c r="J35" s="90" t="s">
        <v>31</v>
      </c>
      <c r="K35" s="91">
        <v>15000</v>
      </c>
      <c r="L35" s="92">
        <f t="shared" si="3"/>
        <v>1990.8421262193906</v>
      </c>
      <c r="M35" s="93">
        <f t="shared" si="4"/>
        <v>15000</v>
      </c>
      <c r="N35" s="113">
        <f t="shared" si="5"/>
        <v>1990.8421262193906</v>
      </c>
      <c r="O35" s="33"/>
    </row>
    <row r="36" spans="1:16" s="140" customFormat="1" ht="12" customHeight="1" thickBot="1" x14ac:dyDescent="0.3">
      <c r="A36" s="153" t="s">
        <v>106</v>
      </c>
      <c r="B36" s="141" t="s">
        <v>15</v>
      </c>
      <c r="C36" s="142" t="s">
        <v>118</v>
      </c>
      <c r="D36" s="141" t="s">
        <v>24</v>
      </c>
      <c r="E36" s="141" t="s">
        <v>7</v>
      </c>
      <c r="F36" s="134" t="s">
        <v>9</v>
      </c>
      <c r="G36" s="135">
        <v>1</v>
      </c>
      <c r="H36" s="135" t="s">
        <v>93</v>
      </c>
      <c r="I36" s="135">
        <v>20</v>
      </c>
      <c r="J36" s="135" t="s">
        <v>31</v>
      </c>
      <c r="K36" s="136">
        <v>40</v>
      </c>
      <c r="L36" s="137">
        <f t="shared" si="0"/>
        <v>5.3089123365850419</v>
      </c>
      <c r="M36" s="138">
        <f t="shared" si="2"/>
        <v>800</v>
      </c>
      <c r="N36" s="154">
        <f t="shared" si="1"/>
        <v>106.17824673170084</v>
      </c>
      <c r="O36" s="139"/>
    </row>
    <row r="37" spans="1:16" s="15" customFormat="1" ht="11.25" customHeight="1" thickBot="1" x14ac:dyDescent="0.3">
      <c r="A37" s="155" t="s">
        <v>69</v>
      </c>
      <c r="B37" s="17" t="s">
        <v>16</v>
      </c>
      <c r="C37" s="18" t="s">
        <v>26</v>
      </c>
      <c r="D37" s="19" t="s">
        <v>24</v>
      </c>
      <c r="E37" s="17" t="s">
        <v>7</v>
      </c>
      <c r="F37" s="17" t="s">
        <v>9</v>
      </c>
      <c r="G37" s="12">
        <v>1</v>
      </c>
      <c r="H37" s="12" t="s">
        <v>93</v>
      </c>
      <c r="I37" s="12">
        <v>40</v>
      </c>
      <c r="J37" s="12" t="s">
        <v>31</v>
      </c>
      <c r="K37" s="43">
        <v>40</v>
      </c>
      <c r="L37" s="46">
        <f t="shared" si="0"/>
        <v>5.3089123365850419</v>
      </c>
      <c r="M37" s="20">
        <f t="shared" si="2"/>
        <v>1600</v>
      </c>
      <c r="N37" s="156">
        <f t="shared" si="1"/>
        <v>212.35649346340168</v>
      </c>
      <c r="O37" s="25"/>
    </row>
    <row r="38" spans="1:16" s="13" customFormat="1" ht="19.5" customHeight="1" x14ac:dyDescent="0.25">
      <c r="A38" s="157" t="s">
        <v>110</v>
      </c>
      <c r="B38" s="80" t="s">
        <v>76</v>
      </c>
      <c r="C38" s="81" t="s">
        <v>46</v>
      </c>
      <c r="D38" s="82" t="s">
        <v>24</v>
      </c>
      <c r="E38" s="80" t="s">
        <v>7</v>
      </c>
      <c r="F38" s="82" t="s">
        <v>21</v>
      </c>
      <c r="G38" s="83">
        <v>1</v>
      </c>
      <c r="H38" s="83" t="s">
        <v>95</v>
      </c>
      <c r="I38" s="83">
        <v>1</v>
      </c>
      <c r="J38" s="83" t="s">
        <v>31</v>
      </c>
      <c r="K38" s="84">
        <v>8000</v>
      </c>
      <c r="L38" s="85">
        <f t="shared" si="0"/>
        <v>1061.7824673170085</v>
      </c>
      <c r="M38" s="86">
        <f t="shared" si="2"/>
        <v>8000</v>
      </c>
      <c r="N38" s="147">
        <f t="shared" si="1"/>
        <v>1061.7824673170085</v>
      </c>
      <c r="O38" s="33"/>
    </row>
    <row r="39" spans="1:16" s="15" customFormat="1" ht="17.25" customHeight="1" x14ac:dyDescent="0.25">
      <c r="A39" s="152" t="s">
        <v>111</v>
      </c>
      <c r="B39" s="87" t="s">
        <v>76</v>
      </c>
      <c r="C39" s="88" t="s">
        <v>56</v>
      </c>
      <c r="D39" s="89" t="s">
        <v>24</v>
      </c>
      <c r="E39" s="87" t="s">
        <v>11</v>
      </c>
      <c r="F39" s="87" t="s">
        <v>10</v>
      </c>
      <c r="G39" s="90">
        <v>1</v>
      </c>
      <c r="H39" s="90" t="s">
        <v>95</v>
      </c>
      <c r="I39" s="90">
        <v>1</v>
      </c>
      <c r="J39" s="90" t="s">
        <v>31</v>
      </c>
      <c r="K39" s="91">
        <v>15000</v>
      </c>
      <c r="L39" s="92">
        <f t="shared" si="0"/>
        <v>1990.8421262193906</v>
      </c>
      <c r="M39" s="93">
        <f t="shared" si="2"/>
        <v>15000</v>
      </c>
      <c r="N39" s="113">
        <f t="shared" si="1"/>
        <v>1990.8421262193906</v>
      </c>
      <c r="O39" s="25"/>
    </row>
    <row r="40" spans="1:16" s="15" customFormat="1" ht="14.1" customHeight="1" x14ac:dyDescent="0.25">
      <c r="A40" s="152" t="s">
        <v>112</v>
      </c>
      <c r="B40" s="87" t="s">
        <v>76</v>
      </c>
      <c r="C40" s="88" t="s">
        <v>56</v>
      </c>
      <c r="D40" s="89" t="s">
        <v>24</v>
      </c>
      <c r="E40" s="87" t="s">
        <v>11</v>
      </c>
      <c r="F40" s="87" t="s">
        <v>25</v>
      </c>
      <c r="G40" s="90">
        <v>1</v>
      </c>
      <c r="H40" s="90" t="s">
        <v>94</v>
      </c>
      <c r="I40" s="90">
        <v>70</v>
      </c>
      <c r="J40" s="90" t="s">
        <v>31</v>
      </c>
      <c r="K40" s="91">
        <v>500</v>
      </c>
      <c r="L40" s="92">
        <f t="shared" si="0"/>
        <v>66.361404207313029</v>
      </c>
      <c r="M40" s="93">
        <f t="shared" si="2"/>
        <v>35000</v>
      </c>
      <c r="N40" s="113">
        <f t="shared" si="1"/>
        <v>4645.298294511912</v>
      </c>
      <c r="O40" s="25"/>
    </row>
    <row r="41" spans="1:16" s="13" customFormat="1" ht="14.1" customHeight="1" thickBot="1" x14ac:dyDescent="0.3">
      <c r="A41" s="96" t="s">
        <v>70</v>
      </c>
      <c r="B41" s="57" t="s">
        <v>76</v>
      </c>
      <c r="C41" s="58" t="s">
        <v>74</v>
      </c>
      <c r="D41" s="59" t="s">
        <v>24</v>
      </c>
      <c r="E41" s="57" t="s">
        <v>11</v>
      </c>
      <c r="F41" s="57" t="s">
        <v>10</v>
      </c>
      <c r="G41" s="60">
        <v>1</v>
      </c>
      <c r="H41" s="60" t="s">
        <v>95</v>
      </c>
      <c r="I41" s="60">
        <v>1</v>
      </c>
      <c r="J41" s="60" t="s">
        <v>31</v>
      </c>
      <c r="K41" s="61">
        <v>15000</v>
      </c>
      <c r="L41" s="45">
        <f t="shared" si="0"/>
        <v>1990.8421262193906</v>
      </c>
      <c r="M41" s="62">
        <f t="shared" si="2"/>
        <v>15000</v>
      </c>
      <c r="N41" s="158">
        <f t="shared" si="1"/>
        <v>1990.8421262193906</v>
      </c>
      <c r="O41" s="33"/>
    </row>
    <row r="42" spans="1:16" s="13" customFormat="1" ht="14.1" customHeight="1" thickBot="1" x14ac:dyDescent="0.3">
      <c r="A42" s="150" t="s">
        <v>75</v>
      </c>
      <c r="B42" s="50" t="s">
        <v>77</v>
      </c>
      <c r="C42" s="51" t="s">
        <v>55</v>
      </c>
      <c r="D42" s="52" t="s">
        <v>24</v>
      </c>
      <c r="E42" s="50" t="s">
        <v>8</v>
      </c>
      <c r="F42" s="50" t="s">
        <v>107</v>
      </c>
      <c r="G42" s="41">
        <v>1</v>
      </c>
      <c r="H42" s="53" t="s">
        <v>93</v>
      </c>
      <c r="I42" s="53">
        <v>7</v>
      </c>
      <c r="J42" s="53" t="s">
        <v>31</v>
      </c>
      <c r="K42" s="54">
        <v>500</v>
      </c>
      <c r="L42" s="55">
        <f t="shared" si="0"/>
        <v>66.361404207313029</v>
      </c>
      <c r="M42" s="56">
        <f t="shared" si="2"/>
        <v>3500</v>
      </c>
      <c r="N42" s="151">
        <f t="shared" si="1"/>
        <v>464.52982945119118</v>
      </c>
      <c r="O42" s="33"/>
    </row>
    <row r="43" spans="1:16" s="15" customFormat="1" ht="16.5" customHeight="1" x14ac:dyDescent="0.25">
      <c r="A43" s="34" t="s">
        <v>78</v>
      </c>
      <c r="B43" s="25" t="s">
        <v>77</v>
      </c>
      <c r="C43" s="63" t="s">
        <v>82</v>
      </c>
      <c r="D43" s="29" t="s">
        <v>24</v>
      </c>
      <c r="E43" s="25" t="s">
        <v>7</v>
      </c>
      <c r="F43" s="25" t="s">
        <v>23</v>
      </c>
      <c r="G43" s="30">
        <v>1</v>
      </c>
      <c r="H43" s="30" t="s">
        <v>93</v>
      </c>
      <c r="I43" s="30">
        <v>80</v>
      </c>
      <c r="J43" s="30" t="s">
        <v>31</v>
      </c>
      <c r="K43" s="42">
        <v>40</v>
      </c>
      <c r="L43" s="44">
        <f t="shared" si="0"/>
        <v>5.3089123365850419</v>
      </c>
      <c r="M43" s="26">
        <f t="shared" si="2"/>
        <v>3200</v>
      </c>
      <c r="N43" s="143">
        <f t="shared" si="1"/>
        <v>424.71298692680335</v>
      </c>
      <c r="O43" s="25"/>
      <c r="P43" s="25"/>
    </row>
    <row r="44" spans="1:16" s="15" customFormat="1" ht="15.75" customHeight="1" x14ac:dyDescent="0.25">
      <c r="A44" s="94" t="s">
        <v>79</v>
      </c>
      <c r="B44" s="67" t="s">
        <v>77</v>
      </c>
      <c r="C44" s="132" t="s">
        <v>81</v>
      </c>
      <c r="D44" s="68" t="s">
        <v>24</v>
      </c>
      <c r="E44" s="67" t="s">
        <v>11</v>
      </c>
      <c r="F44" s="67" t="s">
        <v>10</v>
      </c>
      <c r="G44" s="69">
        <v>1</v>
      </c>
      <c r="H44" s="69" t="s">
        <v>95</v>
      </c>
      <c r="I44" s="69">
        <v>1</v>
      </c>
      <c r="J44" s="69" t="s">
        <v>31</v>
      </c>
      <c r="K44" s="70">
        <v>15000</v>
      </c>
      <c r="L44" s="71">
        <f t="shared" si="0"/>
        <v>1990.8421262193906</v>
      </c>
      <c r="M44" s="73">
        <f t="shared" si="2"/>
        <v>15000</v>
      </c>
      <c r="N44" s="95">
        <f t="shared" si="1"/>
        <v>1990.8421262193906</v>
      </c>
      <c r="O44" s="25"/>
      <c r="P44" s="25"/>
    </row>
    <row r="45" spans="1:16" s="15" customFormat="1" ht="17.25" customHeight="1" thickBot="1" x14ac:dyDescent="0.3">
      <c r="A45" s="159" t="s">
        <v>80</v>
      </c>
      <c r="B45" s="160" t="s">
        <v>77</v>
      </c>
      <c r="C45" s="161" t="s">
        <v>81</v>
      </c>
      <c r="D45" s="162" t="s">
        <v>24</v>
      </c>
      <c r="E45" s="160" t="s">
        <v>11</v>
      </c>
      <c r="F45" s="160" t="s">
        <v>25</v>
      </c>
      <c r="G45" s="163">
        <v>1</v>
      </c>
      <c r="H45" s="163" t="s">
        <v>94</v>
      </c>
      <c r="I45" s="163">
        <v>20</v>
      </c>
      <c r="J45" s="163" t="s">
        <v>31</v>
      </c>
      <c r="K45" s="164">
        <v>500</v>
      </c>
      <c r="L45" s="165">
        <f t="shared" si="0"/>
        <v>66.361404207313029</v>
      </c>
      <c r="M45" s="166">
        <f t="shared" si="2"/>
        <v>10000</v>
      </c>
      <c r="N45" s="167">
        <f t="shared" si="1"/>
        <v>1327.2280841462605</v>
      </c>
      <c r="O45" s="25"/>
    </row>
    <row r="46" spans="1:16" s="13" customFormat="1" ht="16.5" customHeight="1" thickTop="1" x14ac:dyDescent="0.25">
      <c r="A46" s="178" t="s">
        <v>120</v>
      </c>
      <c r="B46" s="178"/>
      <c r="C46" s="178"/>
      <c r="D46" s="178"/>
      <c r="E46" s="178"/>
      <c r="F46" s="178"/>
      <c r="G46" s="6"/>
      <c r="H46" s="6"/>
      <c r="I46" s="7"/>
      <c r="J46" s="2"/>
      <c r="K46" s="2"/>
      <c r="L46" s="2"/>
      <c r="O46" s="33"/>
    </row>
    <row r="47" spans="1:16" s="13" customFormat="1" ht="11.25" customHeight="1" x14ac:dyDescent="0.25">
      <c r="A47" s="179" t="s">
        <v>119</v>
      </c>
      <c r="B47" s="180"/>
      <c r="C47" s="180"/>
      <c r="D47" s="180"/>
      <c r="E47" s="180"/>
      <c r="F47" s="180"/>
      <c r="G47" s="180"/>
      <c r="H47" s="180"/>
      <c r="I47" s="180"/>
      <c r="J47" s="169"/>
      <c r="K47" s="169"/>
      <c r="L47" s="169"/>
      <c r="N47" s="33"/>
      <c r="O47" s="33"/>
    </row>
    <row r="48" spans="1:16" s="13" customFormat="1" ht="14.1" customHeight="1" x14ac:dyDescent="0.25">
      <c r="A48" s="170"/>
      <c r="B48" s="168"/>
      <c r="C48" s="171"/>
      <c r="D48" s="168"/>
      <c r="E48" s="168"/>
      <c r="F48" s="168"/>
      <c r="G48" s="171"/>
      <c r="H48" s="171"/>
      <c r="I48" s="172"/>
      <c r="J48" s="169"/>
      <c r="K48" s="169"/>
      <c r="L48" s="169"/>
      <c r="M48" s="15"/>
      <c r="N48" s="25"/>
      <c r="O48" s="33"/>
    </row>
    <row r="49" spans="1:16" s="13" customFormat="1" ht="10.5" customHeight="1" x14ac:dyDescent="0.25">
      <c r="A49" s="170"/>
      <c r="B49" s="168"/>
      <c r="C49" s="171"/>
      <c r="D49" s="168"/>
      <c r="E49" s="168"/>
      <c r="F49" s="168"/>
      <c r="G49" s="171"/>
      <c r="H49" s="171"/>
      <c r="I49" s="172"/>
      <c r="J49" s="169"/>
      <c r="K49" s="169"/>
      <c r="L49" s="169"/>
      <c r="M49" s="15"/>
      <c r="N49" s="25"/>
      <c r="O49" s="33"/>
    </row>
    <row r="50" spans="1:16" s="13" customFormat="1" ht="14.1" customHeight="1" x14ac:dyDescent="0.25">
      <c r="A50" s="170"/>
      <c r="B50" s="168"/>
      <c r="C50" s="171"/>
      <c r="D50" s="168"/>
      <c r="E50" s="168"/>
      <c r="F50" s="168"/>
      <c r="G50" s="171"/>
      <c r="H50" s="171"/>
      <c r="I50" s="172"/>
      <c r="J50" s="169"/>
      <c r="K50" s="169"/>
      <c r="L50" s="169"/>
      <c r="M50" s="15"/>
      <c r="N50" s="25"/>
      <c r="O50" s="33"/>
      <c r="P50" s="33"/>
    </row>
    <row r="51" spans="1:16" s="13" customFormat="1" ht="14.1" customHeight="1" x14ac:dyDescent="0.25">
      <c r="A51" s="3"/>
      <c r="B51" s="1"/>
      <c r="C51" s="6"/>
      <c r="D51" s="1"/>
      <c r="E51" s="168"/>
      <c r="F51" s="1"/>
      <c r="G51" s="6"/>
      <c r="H51" s="6"/>
      <c r="I51" s="7"/>
      <c r="J51" s="2"/>
      <c r="K51" s="2"/>
      <c r="L51" s="2"/>
      <c r="M51" s="1"/>
      <c r="N51" s="1"/>
    </row>
    <row r="52" spans="1:16" s="13" customFormat="1" ht="14.1" customHeight="1" x14ac:dyDescent="0.25">
      <c r="A52" s="3"/>
      <c r="B52" s="1"/>
      <c r="C52" s="6"/>
      <c r="D52" s="1"/>
      <c r="E52" s="1"/>
      <c r="F52" s="1"/>
      <c r="G52" s="6"/>
      <c r="H52" s="6"/>
      <c r="I52" s="7"/>
      <c r="J52" s="2"/>
      <c r="K52" s="2"/>
      <c r="L52" s="2"/>
      <c r="M52" s="1"/>
      <c r="N52" s="1"/>
    </row>
    <row r="53" spans="1:16" s="15" customFormat="1" ht="14.1" customHeight="1" x14ac:dyDescent="0.25">
      <c r="A53" s="3"/>
      <c r="B53" s="1"/>
      <c r="C53" s="6"/>
      <c r="D53" s="1"/>
      <c r="E53" s="1"/>
      <c r="F53" s="1"/>
      <c r="G53" s="6"/>
      <c r="H53" s="6"/>
      <c r="I53" s="7"/>
      <c r="J53" s="2"/>
      <c r="K53" s="2"/>
      <c r="L53" s="2"/>
      <c r="M53" s="1"/>
      <c r="N53" s="1"/>
    </row>
    <row r="54" spans="1:16" s="15" customFormat="1" ht="14.1" customHeight="1" x14ac:dyDescent="0.25">
      <c r="A54" s="3"/>
      <c r="B54" s="1"/>
      <c r="C54" s="6"/>
      <c r="D54" s="1"/>
      <c r="E54" s="1"/>
      <c r="F54" s="1"/>
      <c r="G54" s="6"/>
      <c r="H54" s="6"/>
      <c r="I54" s="7"/>
      <c r="J54" s="2"/>
      <c r="K54" s="2"/>
      <c r="L54" s="2"/>
      <c r="M54" s="1"/>
      <c r="N54" s="1"/>
    </row>
    <row r="55" spans="1:16" s="15" customFormat="1" ht="14.1" customHeight="1" x14ac:dyDescent="0.25">
      <c r="A55" s="3"/>
      <c r="B55" s="1"/>
      <c r="C55" s="6"/>
      <c r="D55" s="1"/>
      <c r="E55" s="1"/>
      <c r="F55" s="1"/>
      <c r="G55" s="6"/>
      <c r="H55" s="6"/>
      <c r="I55" s="7"/>
      <c r="J55" s="2"/>
      <c r="K55" s="2"/>
      <c r="L55" s="2"/>
      <c r="M55" s="1"/>
      <c r="N55" s="1"/>
    </row>
  </sheetData>
  <mergeCells count="3">
    <mergeCell ref="A2:L2"/>
    <mergeCell ref="A46:F46"/>
    <mergeCell ref="A47:I47"/>
  </mergeCells>
  <phoneticPr fontId="6" type="noConversion"/>
  <pageMargins left="0.39370078740157483" right="0.39370078740157483" top="0.39370078740157483" bottom="0.35433070866141736" header="0.31496062992125984" footer="0.31496062992125984"/>
  <pageSetup paperSize="9" fitToHeight="0" orientation="landscape" r:id="rId1"/>
  <headerFooter>
    <oddHeader>&amp;L&amp;"-,Podebljano"&amp;10DJELATNOSTI IZ  PRILOGA 1B JEDINSTVENOG POPISA DJELATNOSTI&amp;R&amp;"-,Podebljano"&amp;10Prilog 1.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Prilog 1 - lokacije</vt:lpstr>
      <vt:lpstr>'Prilog 1 - lokacije'!Podrucje_ispisa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2022-11-16T13:40:40Z</dcterms:modified>
</cp:coreProperties>
</file>